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610CBD5-6890-4969-88FA-4576DBF37B9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<sst xmlns="http://schemas.openxmlformats.org/spreadsheetml/2006/main" count="1260" uniqueCount="680">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</sst>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268</v>
      </c>
      <c r="B10" s="171"/>
      <c r="C10" s="107" t="str">
        <f>VLOOKUP(A10,lista,2,0)</f>
        <v>G. PROYECTOS SINGULARES</v>
      </c>
      <c r="D10" s="107"/>
      <c r="E10" s="107"/>
      <c r="F10" s="107"/>
      <c r="G10" s="107" t="str">
        <f>VLOOKUP(A10,lista,3,0)</f>
        <v>Experto/a 3</v>
      </c>
      <c r="H10" s="107"/>
      <c r="I10" s="120" t="str">
        <f>VLOOKUP(A10,lista,4,0)</f>
        <v>Experto/a en cálculo de estructuras</v>
      </c>
      <c r="J10" s="121"/>
      <c r="K10" s="107" t="str">
        <f>VLOOKUP(A10,lista,5,0)</f>
        <v>Santander</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trabajando en el diseño y cálculo estructural de proyectos de Ingeniería civil.
Al menos 6 años de experiencia trabajando con software de cálculo estructural CUBUS (Statik, Fagus, Cedrus, Pyrus), SAP2000.</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bL/E7RYNmv8FDehrxj5H9XTHUvmtHZK3i/RvcDGEUHCKBrbLHdha23KDUfwbw+bzN6mE/sidByLX6dGCjUN4w==" saltValue="RlAejlP0LD/mV9AXrAiY6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2026-04-14T12:09:43Z</dcterms:modified>
</cp:coreProperties>
</file>